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Sheet1!$A$1:$L$14</definedName>
  </definedNames>
  <calcPr calcId="152511"/>
</workbook>
</file>

<file path=xl/calcChain.xml><?xml version="1.0" encoding="utf-8"?>
<calcChain xmlns="http://schemas.openxmlformats.org/spreadsheetml/2006/main">
  <c r="F14" i="1" l="1"/>
  <c r="K13" i="1"/>
  <c r="K12" i="1"/>
  <c r="K11" i="1"/>
  <c r="K10" i="1"/>
  <c r="K9" i="1"/>
  <c r="K8" i="1"/>
  <c r="J7" i="1"/>
  <c r="K7" i="1" s="1"/>
  <c r="J6" i="1"/>
  <c r="K6" i="1"/>
  <c r="J5" i="1"/>
  <c r="K5" i="1"/>
  <c r="K4" i="1"/>
  <c r="K3" i="1"/>
  <c r="K2" i="1"/>
</calcChain>
</file>

<file path=xl/sharedStrings.xml><?xml version="1.0" encoding="utf-8"?>
<sst xmlns="http://schemas.openxmlformats.org/spreadsheetml/2006/main" count="98" uniqueCount="56">
  <si>
    <t>PHOTO</t>
  </si>
  <si>
    <t>Color</t>
  </si>
  <si>
    <t>Description</t>
  </si>
  <si>
    <t>Total Cbm</t>
  </si>
  <si>
    <t>Carton Size</t>
  </si>
  <si>
    <t>X2505186a</t>
  </si>
  <si>
    <t>Orange</t>
  </si>
  <si>
    <t>Pink</t>
  </si>
  <si>
    <t>X2505186c</t>
  </si>
  <si>
    <t>Wine Red</t>
  </si>
  <si>
    <t>X2505187</t>
  </si>
  <si>
    <t>Brown</t>
  </si>
  <si>
    <t>X2505188a</t>
  </si>
  <si>
    <t>Dark Grey</t>
  </si>
  <si>
    <t xml:space="preserve">W48*D53.5*H82 </t>
  </si>
  <si>
    <t>X2505188b</t>
  </si>
  <si>
    <t>Light Blue</t>
  </si>
  <si>
    <t>X2505189a</t>
  </si>
  <si>
    <t xml:space="preserve">W61*D66*H71 </t>
  </si>
  <si>
    <t>X2505189b</t>
  </si>
  <si>
    <t>Coffee</t>
  </si>
  <si>
    <t>X2505190a</t>
  </si>
  <si>
    <t>X2505190b</t>
  </si>
  <si>
    <t>Khaki</t>
  </si>
  <si>
    <t>X2505190c</t>
  </si>
  <si>
    <t>X2505190d</t>
  </si>
  <si>
    <t>Grey</t>
  </si>
  <si>
    <t>ITEM NO.</t>
    <phoneticPr fontId="1" type="noConversion"/>
  </si>
  <si>
    <t>CBM/ CTN</t>
    <phoneticPr fontId="1" type="noConversion"/>
  </si>
  <si>
    <t xml:space="preserve">W48*D53.5*H82 </t>
    <phoneticPr fontId="1" type="noConversion"/>
  </si>
  <si>
    <t xml:space="preserve">W61*D66*H71 </t>
    <phoneticPr fontId="1" type="noConversion"/>
  </si>
  <si>
    <t>Product Size(CM)</t>
    <phoneticPr fontId="1" type="noConversion"/>
  </si>
  <si>
    <t xml:space="preserve">W64*D61.5*H84.5           </t>
    <phoneticPr fontId="1" type="noConversion"/>
  </si>
  <si>
    <t xml:space="preserve">W64*D61.5*H84.5              </t>
    <phoneticPr fontId="1" type="noConversion"/>
  </si>
  <si>
    <t xml:space="preserve">W64*D61.5*H84.5               </t>
    <phoneticPr fontId="1" type="noConversion"/>
  </si>
  <si>
    <t xml:space="preserve">W46*D53.5*H103.5                       </t>
    <phoneticPr fontId="1" type="noConversion"/>
  </si>
  <si>
    <t>35*35*47</t>
    <phoneticPr fontId="1" type="noConversion"/>
  </si>
  <si>
    <t>QTY  /CTN</t>
    <phoneticPr fontId="1" type="noConversion"/>
  </si>
  <si>
    <t>TTL ctns</t>
    <phoneticPr fontId="1" type="noConversion"/>
  </si>
  <si>
    <t>65*65*53.5/22CM</t>
    <phoneticPr fontId="1" type="noConversion"/>
  </si>
  <si>
    <t xml:space="preserve">UKFR FOAM AND VELVET gold legs
</t>
    <phoneticPr fontId="1" type="noConversion"/>
  </si>
  <si>
    <t>Velvet</t>
    <phoneticPr fontId="1" type="noConversion"/>
  </si>
  <si>
    <t xml:space="preserve">70*34*50CM                        </t>
    <phoneticPr fontId="1" type="noConversion"/>
  </si>
  <si>
    <t xml:space="preserve">62.5*50*62CM       </t>
    <phoneticPr fontId="1" type="noConversion"/>
  </si>
  <si>
    <t xml:space="preserve">77*61*44.5cm            </t>
    <phoneticPr fontId="1" type="noConversion"/>
  </si>
  <si>
    <t xml:space="preserve">UKFR FOAM AND VELVET
</t>
    <phoneticPr fontId="1" type="noConversion"/>
  </si>
  <si>
    <t xml:space="preserve">36.5*35*42.5CM </t>
    <phoneticPr fontId="1" type="noConversion"/>
  </si>
  <si>
    <t xml:space="preserve">UKFR FOAM AND VELVET,gold legs
</t>
    <phoneticPr fontId="1" type="noConversion"/>
  </si>
  <si>
    <t xml:space="preserve">Original for </t>
    <phoneticPr fontId="1" type="noConversion"/>
  </si>
  <si>
    <t>UK</t>
    <phoneticPr fontId="1" type="noConversion"/>
  </si>
  <si>
    <t>Middle East</t>
    <phoneticPr fontId="1" type="noConversion"/>
  </si>
  <si>
    <t>Stock qty (pcs)</t>
    <phoneticPr fontId="1" type="noConversion"/>
  </si>
  <si>
    <t>Lead time</t>
    <phoneticPr fontId="1" type="noConversion"/>
  </si>
  <si>
    <t>Packed,ready to ship</t>
    <phoneticPr fontId="1" type="noConversion"/>
  </si>
  <si>
    <t>X2505186b</t>
    <phoneticPr fontId="1" type="noConversion"/>
  </si>
  <si>
    <t>FOB NINGBO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</si>
</sst>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.000_);[Red]\(0.000\)"/>
    <numFmt numFmtId="166" formatCode="\$#,##0.00;[Red]\$#,##0.00"/>
  </numFmts>
  <fonts count="6">
    <font>
      <sz val="12"/>
      <color theme="1"/>
      <name val="Calibri"/>
      <charset val="134"/>
      <scheme val="minor"/>
    </font>
    <font>
      <sz val="9"/>
      <name val="Calibri"/>
      <family val="3"/>
      <charset val="13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64" fontId="3" fillId="2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723900</xdr:colOff>
      <xdr:row>1</xdr:row>
      <xdr:rowOff>857250</xdr:rowOff>
    </xdr:to>
    <xdr:pic>
      <xdr:nvPicPr>
        <xdr:cNvPr id="102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838200"/>
          <a:ext cx="7239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3</xdr:row>
      <xdr:rowOff>57150</xdr:rowOff>
    </xdr:from>
    <xdr:to>
      <xdr:col>0</xdr:col>
      <xdr:colOff>676275</xdr:colOff>
      <xdr:row>3</xdr:row>
      <xdr:rowOff>876300</xdr:rowOff>
    </xdr:to>
    <xdr:pic>
      <xdr:nvPicPr>
        <xdr:cNvPr id="1026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705100"/>
          <a:ext cx="63817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2</xdr:row>
      <xdr:rowOff>57150</xdr:rowOff>
    </xdr:from>
    <xdr:to>
      <xdr:col>0</xdr:col>
      <xdr:colOff>695325</xdr:colOff>
      <xdr:row>2</xdr:row>
      <xdr:rowOff>857250</xdr:rowOff>
    </xdr:to>
    <xdr:pic>
      <xdr:nvPicPr>
        <xdr:cNvPr id="1027" name="图片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050" y="1790700"/>
          <a:ext cx="6762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4</xdr:row>
      <xdr:rowOff>28575</xdr:rowOff>
    </xdr:from>
    <xdr:to>
      <xdr:col>0</xdr:col>
      <xdr:colOff>657225</xdr:colOff>
      <xdr:row>4</xdr:row>
      <xdr:rowOff>895350</xdr:rowOff>
    </xdr:to>
    <xdr:pic>
      <xdr:nvPicPr>
        <xdr:cNvPr id="1028" name="图片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3590925"/>
          <a:ext cx="5905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5</xdr:row>
      <xdr:rowOff>57150</xdr:rowOff>
    </xdr:from>
    <xdr:to>
      <xdr:col>0</xdr:col>
      <xdr:colOff>704850</xdr:colOff>
      <xdr:row>5</xdr:row>
      <xdr:rowOff>885825</xdr:rowOff>
    </xdr:to>
    <xdr:pic>
      <xdr:nvPicPr>
        <xdr:cNvPr id="1029" name="图片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8100" y="4533900"/>
          <a:ext cx="666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6</xdr:row>
      <xdr:rowOff>76200</xdr:rowOff>
    </xdr:from>
    <xdr:to>
      <xdr:col>0</xdr:col>
      <xdr:colOff>714375</xdr:colOff>
      <xdr:row>6</xdr:row>
      <xdr:rowOff>866775</xdr:rowOff>
    </xdr:to>
    <xdr:pic>
      <xdr:nvPicPr>
        <xdr:cNvPr id="1030" name="图片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" y="5467350"/>
          <a:ext cx="6286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7</xdr:row>
      <xdr:rowOff>66675</xdr:rowOff>
    </xdr:from>
    <xdr:to>
      <xdr:col>0</xdr:col>
      <xdr:colOff>704850</xdr:colOff>
      <xdr:row>8</xdr:row>
      <xdr:rowOff>19050</xdr:rowOff>
    </xdr:to>
    <xdr:pic>
      <xdr:nvPicPr>
        <xdr:cNvPr id="1031" name="图片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9525" y="6372225"/>
          <a:ext cx="69532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</xdr:row>
      <xdr:rowOff>66675</xdr:rowOff>
    </xdr:from>
    <xdr:to>
      <xdr:col>0</xdr:col>
      <xdr:colOff>657225</xdr:colOff>
      <xdr:row>8</xdr:row>
      <xdr:rowOff>885825</xdr:rowOff>
    </xdr:to>
    <xdr:pic>
      <xdr:nvPicPr>
        <xdr:cNvPr id="1032" name="图片 8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7286625"/>
          <a:ext cx="6572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9</xdr:row>
      <xdr:rowOff>0</xdr:rowOff>
    </xdr:from>
    <xdr:to>
      <xdr:col>0</xdr:col>
      <xdr:colOff>523875</xdr:colOff>
      <xdr:row>9</xdr:row>
      <xdr:rowOff>819150</xdr:rowOff>
    </xdr:to>
    <xdr:pic>
      <xdr:nvPicPr>
        <xdr:cNvPr id="1033" name="图片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3825" y="8134350"/>
          <a:ext cx="40005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9</xdr:row>
      <xdr:rowOff>0</xdr:rowOff>
    </xdr:from>
    <xdr:to>
      <xdr:col>0</xdr:col>
      <xdr:colOff>657225</xdr:colOff>
      <xdr:row>9</xdr:row>
      <xdr:rowOff>790575</xdr:rowOff>
    </xdr:to>
    <xdr:pic>
      <xdr:nvPicPr>
        <xdr:cNvPr id="1034" name="图片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7150" y="8134350"/>
          <a:ext cx="6000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</xdr:row>
      <xdr:rowOff>47625</xdr:rowOff>
    </xdr:from>
    <xdr:to>
      <xdr:col>0</xdr:col>
      <xdr:colOff>657225</xdr:colOff>
      <xdr:row>9</xdr:row>
      <xdr:rowOff>885825</xdr:rowOff>
    </xdr:to>
    <xdr:pic>
      <xdr:nvPicPr>
        <xdr:cNvPr id="1035" name="图片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8181975"/>
          <a:ext cx="6572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10</xdr:row>
      <xdr:rowOff>38100</xdr:rowOff>
    </xdr:from>
    <xdr:to>
      <xdr:col>0</xdr:col>
      <xdr:colOff>609600</xdr:colOff>
      <xdr:row>10</xdr:row>
      <xdr:rowOff>895350</xdr:rowOff>
    </xdr:to>
    <xdr:pic>
      <xdr:nvPicPr>
        <xdr:cNvPr id="1036" name="图片 1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9525" y="9086850"/>
          <a:ext cx="6000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11</xdr:row>
      <xdr:rowOff>19050</xdr:rowOff>
    </xdr:from>
    <xdr:to>
      <xdr:col>0</xdr:col>
      <xdr:colOff>638175</xdr:colOff>
      <xdr:row>11</xdr:row>
      <xdr:rowOff>857250</xdr:rowOff>
    </xdr:to>
    <xdr:pic>
      <xdr:nvPicPr>
        <xdr:cNvPr id="1037" name="图片 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9525" y="9982200"/>
          <a:ext cx="6286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12</xdr:row>
      <xdr:rowOff>38100</xdr:rowOff>
    </xdr:from>
    <xdr:to>
      <xdr:col>0</xdr:col>
      <xdr:colOff>676275</xdr:colOff>
      <xdr:row>12</xdr:row>
      <xdr:rowOff>876300</xdr:rowOff>
    </xdr:to>
    <xdr:pic>
      <xdr:nvPicPr>
        <xdr:cNvPr id="1038" name="图片 14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9525" y="10915650"/>
          <a:ext cx="6667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4"/>
  <sheetViews>
    <sheetView tabSelected="1" workbookViewId="0">
      <selection activeCell="T2" sqref="T2"/>
    </sheetView>
  </sheetViews>
  <sheetFormatPr defaultRowHeight="13.5" customHeight="1"/>
  <cols>
    <col min="1" max="1" width="12" style="8" customWidth="1"/>
    <col min="2" max="2" width="9" style="8"/>
    <col min="3" max="3" width="9.125" style="8" customWidth="1"/>
    <col min="4" max="4" width="16" style="9" customWidth="1"/>
    <col min="5" max="5" width="15.25" style="9" customWidth="1"/>
    <col min="6" max="6" width="5.5" style="9" customWidth="1"/>
    <col min="7" max="7" width="4.625" style="9" customWidth="1"/>
    <col min="8" max="8" width="5.25" style="8" customWidth="1"/>
    <col min="9" max="9" width="14.375" style="8" customWidth="1"/>
    <col min="10" max="11" width="9" style="8" customWidth="1"/>
    <col min="12" max="12" width="8.125" style="12" customWidth="1"/>
    <col min="13" max="13" width="10" style="8" customWidth="1"/>
    <col min="14" max="14" width="11.625" style="7" customWidth="1"/>
    <col min="15" max="16384" width="9" style="7"/>
  </cols>
  <sheetData>
    <row r="1" spans="1:14" ht="64.5" customHeight="1">
      <c r="A1" s="1" t="s">
        <v>0</v>
      </c>
      <c r="B1" s="1" t="s">
        <v>27</v>
      </c>
      <c r="C1" s="1" t="s">
        <v>1</v>
      </c>
      <c r="D1" s="1" t="s">
        <v>2</v>
      </c>
      <c r="E1" s="1" t="s">
        <v>31</v>
      </c>
      <c r="F1" s="1" t="s">
        <v>51</v>
      </c>
      <c r="G1" s="1" t="s">
        <v>37</v>
      </c>
      <c r="H1" s="1" t="s">
        <v>38</v>
      </c>
      <c r="I1" s="1" t="s">
        <v>4</v>
      </c>
      <c r="J1" s="13" t="s">
        <v>28</v>
      </c>
      <c r="K1" s="13" t="s">
        <v>3</v>
      </c>
      <c r="L1" s="10" t="s">
        <v>55</v>
      </c>
      <c r="M1" s="1" t="s">
        <v>48</v>
      </c>
      <c r="N1" s="14" t="s">
        <v>52</v>
      </c>
    </row>
    <row r="2" spans="1:14" ht="72" customHeight="1">
      <c r="A2" s="2"/>
      <c r="B2" s="5" t="s">
        <v>5</v>
      </c>
      <c r="C2" s="5" t="s">
        <v>6</v>
      </c>
      <c r="D2" s="4" t="s">
        <v>47</v>
      </c>
      <c r="E2" s="4" t="s">
        <v>32</v>
      </c>
      <c r="F2" s="4">
        <v>23</v>
      </c>
      <c r="G2" s="4">
        <v>1</v>
      </c>
      <c r="H2" s="5">
        <v>23</v>
      </c>
      <c r="I2" s="4" t="s">
        <v>39</v>
      </c>
      <c r="J2" s="6">
        <v>0.159494</v>
      </c>
      <c r="K2" s="6">
        <f t="shared" ref="K2:K13" si="0">J2*H2</f>
        <v>3.6683620000000001</v>
      </c>
      <c r="L2" s="11">
        <v>40</v>
      </c>
      <c r="M2" s="5" t="s">
        <v>49</v>
      </c>
      <c r="N2" s="15" t="s">
        <v>53</v>
      </c>
    </row>
    <row r="3" spans="1:14" ht="72" customHeight="1">
      <c r="A3" s="3"/>
      <c r="B3" s="5" t="s">
        <v>54</v>
      </c>
      <c r="C3" s="5" t="s">
        <v>7</v>
      </c>
      <c r="D3" s="4" t="s">
        <v>40</v>
      </c>
      <c r="E3" s="4" t="s">
        <v>33</v>
      </c>
      <c r="F3" s="4">
        <v>65</v>
      </c>
      <c r="G3" s="4">
        <v>1</v>
      </c>
      <c r="H3" s="5">
        <v>65</v>
      </c>
      <c r="I3" s="4" t="s">
        <v>39</v>
      </c>
      <c r="J3" s="6">
        <v>0.159494</v>
      </c>
      <c r="K3" s="6">
        <f t="shared" si="0"/>
        <v>10.36711</v>
      </c>
      <c r="L3" s="11">
        <v>40</v>
      </c>
      <c r="M3" s="5" t="s">
        <v>49</v>
      </c>
      <c r="N3" s="15" t="s">
        <v>53</v>
      </c>
    </row>
    <row r="4" spans="1:14" ht="72" customHeight="1">
      <c r="A4" s="3"/>
      <c r="B4" s="5" t="s">
        <v>8</v>
      </c>
      <c r="C4" s="5" t="s">
        <v>9</v>
      </c>
      <c r="D4" s="4" t="s">
        <v>40</v>
      </c>
      <c r="E4" s="4" t="s">
        <v>34</v>
      </c>
      <c r="F4" s="4">
        <v>70</v>
      </c>
      <c r="G4" s="4">
        <v>1</v>
      </c>
      <c r="H4" s="5">
        <v>70</v>
      </c>
      <c r="I4" s="4" t="s">
        <v>39</v>
      </c>
      <c r="J4" s="6">
        <v>0.159494</v>
      </c>
      <c r="K4" s="6">
        <f t="shared" si="0"/>
        <v>11.164579999999999</v>
      </c>
      <c r="L4" s="11">
        <v>40</v>
      </c>
      <c r="M4" s="5" t="s">
        <v>49</v>
      </c>
      <c r="N4" s="15" t="s">
        <v>53</v>
      </c>
    </row>
    <row r="5" spans="1:14" ht="72" customHeight="1">
      <c r="A5" s="3"/>
      <c r="B5" s="5" t="s">
        <v>10</v>
      </c>
      <c r="C5" s="5" t="s">
        <v>11</v>
      </c>
      <c r="D5" s="4" t="s">
        <v>41</v>
      </c>
      <c r="E5" s="4" t="s">
        <v>35</v>
      </c>
      <c r="F5" s="4">
        <v>72</v>
      </c>
      <c r="G5" s="4">
        <v>2</v>
      </c>
      <c r="H5" s="5">
        <v>36</v>
      </c>
      <c r="I5" s="4" t="s">
        <v>42</v>
      </c>
      <c r="J5" s="6">
        <f>0.119/2</f>
        <v>5.9499999999999997E-2</v>
      </c>
      <c r="K5" s="6">
        <f t="shared" si="0"/>
        <v>2.1419999999999999</v>
      </c>
      <c r="L5" s="11">
        <v>21.8</v>
      </c>
      <c r="M5" s="5" t="s">
        <v>50</v>
      </c>
      <c r="N5" s="15" t="s">
        <v>53</v>
      </c>
    </row>
    <row r="6" spans="1:14" ht="72" customHeight="1">
      <c r="A6" s="3"/>
      <c r="B6" s="5" t="s">
        <v>12</v>
      </c>
      <c r="C6" s="5" t="s">
        <v>13</v>
      </c>
      <c r="D6" s="4" t="s">
        <v>41</v>
      </c>
      <c r="E6" s="4" t="s">
        <v>14</v>
      </c>
      <c r="F6" s="4">
        <v>96</v>
      </c>
      <c r="G6" s="4">
        <v>2</v>
      </c>
      <c r="H6" s="5">
        <v>48</v>
      </c>
      <c r="I6" s="4" t="s">
        <v>43</v>
      </c>
      <c r="J6" s="6">
        <f>0.19375/2</f>
        <v>9.6875000000000003E-2</v>
      </c>
      <c r="K6" s="6">
        <f t="shared" si="0"/>
        <v>4.6500000000000004</v>
      </c>
      <c r="L6" s="11">
        <v>19.5</v>
      </c>
      <c r="M6" s="5" t="s">
        <v>50</v>
      </c>
      <c r="N6" s="15" t="s">
        <v>53</v>
      </c>
    </row>
    <row r="7" spans="1:14" ht="72" customHeight="1">
      <c r="A7" s="3"/>
      <c r="B7" s="5" t="s">
        <v>15</v>
      </c>
      <c r="C7" s="5" t="s">
        <v>16</v>
      </c>
      <c r="D7" s="4" t="s">
        <v>41</v>
      </c>
      <c r="E7" s="4" t="s">
        <v>29</v>
      </c>
      <c r="F7" s="4">
        <v>96</v>
      </c>
      <c r="G7" s="4">
        <v>2</v>
      </c>
      <c r="H7" s="5">
        <v>48</v>
      </c>
      <c r="I7" s="4" t="s">
        <v>43</v>
      </c>
      <c r="J7" s="6">
        <f>0.19375/2</f>
        <v>9.6875000000000003E-2</v>
      </c>
      <c r="K7" s="6">
        <f t="shared" si="0"/>
        <v>4.6500000000000004</v>
      </c>
      <c r="L7" s="11">
        <v>19.5</v>
      </c>
      <c r="M7" s="5" t="s">
        <v>50</v>
      </c>
      <c r="N7" s="15" t="s">
        <v>53</v>
      </c>
    </row>
    <row r="8" spans="1:14" ht="72" customHeight="1">
      <c r="A8" s="3"/>
      <c r="B8" s="5" t="s">
        <v>17</v>
      </c>
      <c r="C8" s="5" t="s">
        <v>6</v>
      </c>
      <c r="D8" s="4" t="s">
        <v>45</v>
      </c>
      <c r="E8" s="4" t="s">
        <v>18</v>
      </c>
      <c r="F8" s="4">
        <v>10</v>
      </c>
      <c r="G8" s="4">
        <v>1</v>
      </c>
      <c r="H8" s="5">
        <v>10</v>
      </c>
      <c r="I8" s="4" t="s">
        <v>44</v>
      </c>
      <c r="J8" s="6">
        <v>0.20901700000000001</v>
      </c>
      <c r="K8" s="6">
        <f t="shared" si="0"/>
        <v>2.0901700000000001</v>
      </c>
      <c r="L8" s="11">
        <v>35.5</v>
      </c>
      <c r="M8" s="5" t="s">
        <v>50</v>
      </c>
      <c r="N8" s="15" t="s">
        <v>53</v>
      </c>
    </row>
    <row r="9" spans="1:14" ht="72" customHeight="1">
      <c r="A9" s="3"/>
      <c r="B9" s="5" t="s">
        <v>19</v>
      </c>
      <c r="C9" s="5" t="s">
        <v>20</v>
      </c>
      <c r="D9" s="4" t="s">
        <v>45</v>
      </c>
      <c r="E9" s="4" t="s">
        <v>30</v>
      </c>
      <c r="F9" s="4">
        <v>10</v>
      </c>
      <c r="G9" s="4">
        <v>1</v>
      </c>
      <c r="H9" s="5">
        <v>10</v>
      </c>
      <c r="I9" s="4" t="s">
        <v>44</v>
      </c>
      <c r="J9" s="6">
        <v>0.20901700000000001</v>
      </c>
      <c r="K9" s="6">
        <f t="shared" si="0"/>
        <v>2.0901700000000001</v>
      </c>
      <c r="L9" s="11">
        <v>35.5</v>
      </c>
      <c r="M9" s="5" t="s">
        <v>50</v>
      </c>
      <c r="N9" s="15" t="s">
        <v>53</v>
      </c>
    </row>
    <row r="10" spans="1:14" ht="72" customHeight="1">
      <c r="A10" s="3"/>
      <c r="B10" s="5" t="s">
        <v>21</v>
      </c>
      <c r="C10" s="5" t="s">
        <v>16</v>
      </c>
      <c r="D10" s="4" t="s">
        <v>45</v>
      </c>
      <c r="E10" s="4" t="s">
        <v>36</v>
      </c>
      <c r="F10" s="4">
        <v>160</v>
      </c>
      <c r="G10" s="4">
        <v>1</v>
      </c>
      <c r="H10" s="5">
        <v>160</v>
      </c>
      <c r="I10" s="4" t="s">
        <v>46</v>
      </c>
      <c r="J10" s="6">
        <v>5.4294000000000002E-2</v>
      </c>
      <c r="K10" s="6">
        <f t="shared" si="0"/>
        <v>8.6870399999999997</v>
      </c>
      <c r="L10" s="11">
        <v>14.8</v>
      </c>
      <c r="M10" s="5" t="s">
        <v>49</v>
      </c>
      <c r="N10" s="15" t="s">
        <v>53</v>
      </c>
    </row>
    <row r="11" spans="1:14" ht="72" customHeight="1">
      <c r="A11" s="3"/>
      <c r="B11" s="5" t="s">
        <v>22</v>
      </c>
      <c r="C11" s="5" t="s">
        <v>23</v>
      </c>
      <c r="D11" s="4" t="s">
        <v>45</v>
      </c>
      <c r="E11" s="4" t="s">
        <v>36</v>
      </c>
      <c r="F11" s="4">
        <v>160</v>
      </c>
      <c r="G11" s="4">
        <v>1</v>
      </c>
      <c r="H11" s="5">
        <v>160</v>
      </c>
      <c r="I11" s="4" t="s">
        <v>46</v>
      </c>
      <c r="J11" s="6">
        <v>5.4294000000000002E-2</v>
      </c>
      <c r="K11" s="6">
        <f t="shared" si="0"/>
        <v>8.6870399999999997</v>
      </c>
      <c r="L11" s="11">
        <v>14.8</v>
      </c>
      <c r="M11" s="5" t="s">
        <v>49</v>
      </c>
      <c r="N11" s="15" t="s">
        <v>53</v>
      </c>
    </row>
    <row r="12" spans="1:14" ht="72" customHeight="1">
      <c r="A12" s="3"/>
      <c r="B12" s="5" t="s">
        <v>24</v>
      </c>
      <c r="C12" s="5" t="s">
        <v>7</v>
      </c>
      <c r="D12" s="4" t="s">
        <v>45</v>
      </c>
      <c r="E12" s="4" t="s">
        <v>36</v>
      </c>
      <c r="F12" s="4">
        <v>160</v>
      </c>
      <c r="G12" s="4">
        <v>1</v>
      </c>
      <c r="H12" s="5">
        <v>160</v>
      </c>
      <c r="I12" s="4" t="s">
        <v>46</v>
      </c>
      <c r="J12" s="6">
        <v>5.4294000000000002E-2</v>
      </c>
      <c r="K12" s="6">
        <f t="shared" si="0"/>
        <v>8.6870399999999997</v>
      </c>
      <c r="L12" s="11">
        <v>14.8</v>
      </c>
      <c r="M12" s="5" t="s">
        <v>49</v>
      </c>
      <c r="N12" s="15" t="s">
        <v>53</v>
      </c>
    </row>
    <row r="13" spans="1:14" ht="72" customHeight="1">
      <c r="A13" s="3"/>
      <c r="B13" s="5" t="s">
        <v>25</v>
      </c>
      <c r="C13" s="5" t="s">
        <v>26</v>
      </c>
      <c r="D13" s="4" t="s">
        <v>45</v>
      </c>
      <c r="E13" s="4" t="s">
        <v>36</v>
      </c>
      <c r="F13" s="4">
        <v>7</v>
      </c>
      <c r="G13" s="4">
        <v>1</v>
      </c>
      <c r="H13" s="5">
        <v>7</v>
      </c>
      <c r="I13" s="4" t="s">
        <v>46</v>
      </c>
      <c r="J13" s="6">
        <v>5.4294000000000002E-2</v>
      </c>
      <c r="K13" s="6">
        <f t="shared" si="0"/>
        <v>0.38005800000000001</v>
      </c>
      <c r="L13" s="11">
        <v>14.8</v>
      </c>
      <c r="M13" s="5" t="s">
        <v>49</v>
      </c>
      <c r="N13" s="15" t="s">
        <v>53</v>
      </c>
    </row>
    <row r="14" spans="1:14" ht="13.5" customHeight="1">
      <c r="F14" s="9">
        <f>SUM(F2:F13)</f>
        <v>929</v>
      </c>
    </row>
  </sheetData>
  <sheetProtection insertHyperlinks="0" autoFilter="0"/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2006-09-16T00:00:00Z</dcterms:created>
  <dcterms:modified xsi:type="dcterms:W3CDTF">2025-07-16T08:22:11Z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BFF16A063E9F41FA83467261A92BDE67</vt:lpwstr>
  </property>
  <property fmtid="{D5CDD505-2E9C-101B-9397-08002B2CF9AE}" pid="3" name="KSOProductBuildVer">
    <vt:lpwstr>2052-12.1.0.21171</vt:lpwstr>
  </property>
</Properties>
</file>